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035" windowHeight="10740"/>
  </bookViews>
  <sheets>
    <sheet name="30" sheetId="1" r:id="rId1"/>
  </sheets>
  <calcPr calcId="125725"/>
</workbook>
</file>

<file path=xl/calcChain.xml><?xml version="1.0" encoding="utf-8"?>
<calcChain xmlns="http://schemas.openxmlformats.org/spreadsheetml/2006/main">
  <c r="H53" i="1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G54" s="1"/>
  <c r="J35"/>
  <c r="I35"/>
  <c r="G35"/>
  <c r="F34"/>
  <c r="G34" s="1"/>
  <c r="I33"/>
  <c r="J33" s="1"/>
  <c r="G33"/>
  <c r="J32"/>
  <c r="I32"/>
  <c r="G32"/>
  <c r="I31"/>
  <c r="J31" s="1"/>
  <c r="G31"/>
  <c r="J30"/>
  <c r="I30"/>
  <c r="G30"/>
  <c r="I29"/>
  <c r="J29" s="1"/>
  <c r="G29"/>
  <c r="J28"/>
  <c r="I28"/>
  <c r="G28"/>
  <c r="I27"/>
  <c r="J27" s="1"/>
  <c r="G27"/>
  <c r="J26"/>
  <c r="I26"/>
  <c r="G26"/>
  <c r="I25"/>
  <c r="J25" s="1"/>
  <c r="G25"/>
  <c r="G36" s="1"/>
  <c r="J16"/>
  <c r="I16"/>
  <c r="I53" s="1"/>
  <c r="J53" s="1"/>
  <c r="G16"/>
  <c r="I15"/>
  <c r="G15"/>
  <c r="J14"/>
  <c r="I14"/>
  <c r="I51" s="1"/>
  <c r="J51" s="1"/>
  <c r="G14"/>
  <c r="I13"/>
  <c r="I50" s="1"/>
  <c r="J50" s="1"/>
  <c r="G13"/>
  <c r="J12"/>
  <c r="I12"/>
  <c r="I49" s="1"/>
  <c r="J49" s="1"/>
  <c r="G12"/>
  <c r="I11"/>
  <c r="I48" s="1"/>
  <c r="J48" s="1"/>
  <c r="G11"/>
  <c r="J10"/>
  <c r="I10"/>
  <c r="I47" s="1"/>
  <c r="J47" s="1"/>
  <c r="G10"/>
  <c r="I9"/>
  <c r="I46" s="1"/>
  <c r="J46" s="1"/>
  <c r="G9"/>
  <c r="J8"/>
  <c r="I8"/>
  <c r="I45" s="1"/>
  <c r="J45" s="1"/>
  <c r="G8"/>
  <c r="I7"/>
  <c r="I44" s="1"/>
  <c r="J44" s="1"/>
  <c r="G7"/>
  <c r="J6"/>
  <c r="I6"/>
  <c r="I43" s="1"/>
  <c r="J43" s="1"/>
  <c r="G6"/>
  <c r="G17" s="1"/>
  <c r="I34" l="1"/>
  <c r="J34" s="1"/>
  <c r="J36" s="1"/>
  <c r="J7"/>
  <c r="J17" s="1"/>
  <c r="J9"/>
  <c r="J11"/>
  <c r="J13"/>
  <c r="J15"/>
  <c r="I52" l="1"/>
  <c r="J52" s="1"/>
  <c r="J54" s="1"/>
</calcChain>
</file>

<file path=xl/sharedStrings.xml><?xml version="1.0" encoding="utf-8"?>
<sst xmlns="http://schemas.openxmlformats.org/spreadsheetml/2006/main" count="131" uniqueCount="38">
  <si>
    <t>Код классифи-катора ДК 016:2010</t>
  </si>
  <si>
    <t>Наименование продуктов питания
(1-4 класс)</t>
  </si>
  <si>
    <t>Ед. изм</t>
  </si>
  <si>
    <t>Цена, российский рубль</t>
  </si>
  <si>
    <t>Апрель, дней</t>
  </si>
  <si>
    <t>Кол-во детей</t>
  </si>
  <si>
    <t>Кол-во кг</t>
  </si>
  <si>
    <t>Сумма</t>
  </si>
  <si>
    <t>Коли-чество</t>
  </si>
  <si>
    <r>
      <t>01.11.7</t>
    </r>
    <r>
      <rPr>
        <sz val="1"/>
        <rFont val="Times New Roman"/>
        <family val="1"/>
        <charset val="204"/>
      </rPr>
      <t>.</t>
    </r>
  </si>
  <si>
    <t>Бобовые (горох)</t>
  </si>
  <si>
    <t>кг</t>
  </si>
  <si>
    <t>Пшено</t>
  </si>
  <si>
    <t>10.61.3</t>
  </si>
  <si>
    <t>Крупа пшеничная Артек</t>
  </si>
  <si>
    <t>10.32.1</t>
  </si>
  <si>
    <t>Сок фруктово-ягодный т/п</t>
  </si>
  <si>
    <t>л</t>
  </si>
  <si>
    <t>Сок фруктово-ягодный 200 г</t>
  </si>
  <si>
    <t>шт</t>
  </si>
  <si>
    <t>10.41.5</t>
  </si>
  <si>
    <t>Масло подсолнечное</t>
  </si>
  <si>
    <t>10.51.1</t>
  </si>
  <si>
    <t>Молоко пастеризованное жирностью до 2,5% включительно (тетрабрик)</t>
  </si>
  <si>
    <t>1000г</t>
  </si>
  <si>
    <t>10.61.1</t>
  </si>
  <si>
    <t>Рис</t>
  </si>
  <si>
    <t>Крупы гречневые</t>
  </si>
  <si>
    <t>10.73.1</t>
  </si>
  <si>
    <t>Макаронные изделия из мягких сортов пшеницы</t>
  </si>
  <si>
    <t>10.81.1</t>
  </si>
  <si>
    <t>Сахар</t>
  </si>
  <si>
    <t>Всего:</t>
  </si>
  <si>
    <t>Наименование продуктов питания
(льготник)</t>
  </si>
  <si>
    <t>Сумма, российский рубль</t>
  </si>
  <si>
    <t>ВСЕГО</t>
  </si>
  <si>
    <t xml:space="preserve"> </t>
  </si>
  <si>
    <t>НАБОР АПРЕЛЬ 2023</t>
  </si>
</sst>
</file>

<file path=xl/styles.xml><?xml version="1.0" encoding="utf-8"?>
<styleSheet xmlns="http://schemas.openxmlformats.org/spreadsheetml/2006/main">
  <numFmts count="1">
    <numFmt numFmtId="164" formatCode="#,##0.000000"/>
  </numFmts>
  <fonts count="9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9" fontId="7" fillId="0" borderId="7">
      <alignment vertical="top" wrapText="1"/>
    </xf>
    <xf numFmtId="0" fontId="8" fillId="2" borderId="7">
      <alignment vertical="top"/>
    </xf>
  </cellStyleXfs>
  <cellXfs count="38">
    <xf numFmtId="0" fontId="0" fillId="0" borderId="0" xfId="0"/>
    <xf numFmtId="0" fontId="1" fillId="0" borderId="0" xfId="0" applyFont="1"/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0" applyNumberFormat="1" applyFont="1"/>
    <xf numFmtId="4" fontId="4" fillId="0" borderId="0" xfId="0" applyNumberFormat="1" applyFont="1"/>
    <xf numFmtId="4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4" fontId="4" fillId="4" borderId="1" xfId="0" applyNumberFormat="1" applyFont="1" applyFill="1" applyBorder="1" applyAlignment="1">
      <alignment horizontal="center"/>
    </xf>
    <xf numFmtId="0" fontId="6" fillId="0" borderId="0" xfId="0" applyFont="1"/>
  </cellXfs>
  <cellStyles count="3">
    <cellStyle name="st16" xfId="1"/>
    <cellStyle name="xl31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59"/>
  <sheetViews>
    <sheetView tabSelected="1" workbookViewId="0">
      <selection activeCell="A39" sqref="A39:XFD54"/>
    </sheetView>
  </sheetViews>
  <sheetFormatPr defaultRowHeight="15"/>
  <cols>
    <col min="3" max="3" width="25.7109375" customWidth="1"/>
    <col min="5" max="5" width="12.140625" customWidth="1"/>
    <col min="8" max="9" width="0" hidden="1" customWidth="1"/>
    <col min="10" max="10" width="11.28515625" hidden="1" customWidth="1"/>
  </cols>
  <sheetData>
    <row r="2" spans="1:10" ht="21">
      <c r="A2" s="1"/>
      <c r="C2" s="1" t="s">
        <v>37</v>
      </c>
    </row>
    <row r="3" spans="1:10">
      <c r="B3" s="2" t="s">
        <v>0</v>
      </c>
      <c r="C3" s="3" t="s">
        <v>1</v>
      </c>
      <c r="D3" s="3" t="s">
        <v>2</v>
      </c>
      <c r="E3" s="3" t="s">
        <v>3</v>
      </c>
      <c r="F3" s="4" t="s">
        <v>4</v>
      </c>
      <c r="G3" s="4"/>
      <c r="H3" s="5" t="s">
        <v>5</v>
      </c>
      <c r="I3" s="5" t="s">
        <v>6</v>
      </c>
      <c r="J3" s="5" t="s">
        <v>7</v>
      </c>
    </row>
    <row r="4" spans="1:10">
      <c r="B4" s="2"/>
      <c r="C4" s="3"/>
      <c r="D4" s="3"/>
      <c r="E4" s="3"/>
      <c r="F4" s="6">
        <v>20</v>
      </c>
      <c r="G4" s="7"/>
      <c r="H4" s="5"/>
      <c r="I4" s="5"/>
      <c r="J4" s="5"/>
    </row>
    <row r="5" spans="1:10" ht="28.5">
      <c r="B5" s="2"/>
      <c r="C5" s="3"/>
      <c r="D5" s="3"/>
      <c r="E5" s="3"/>
      <c r="F5" s="8" t="s">
        <v>8</v>
      </c>
      <c r="G5" s="9" t="s">
        <v>7</v>
      </c>
      <c r="H5" s="5"/>
      <c r="I5" s="5"/>
      <c r="J5" s="5"/>
    </row>
    <row r="6" spans="1:10">
      <c r="B6" s="10" t="s">
        <v>9</v>
      </c>
      <c r="C6" s="11" t="s">
        <v>10</v>
      </c>
      <c r="D6" s="10" t="s">
        <v>11</v>
      </c>
      <c r="E6" s="12">
        <v>42</v>
      </c>
      <c r="F6" s="10">
        <v>2</v>
      </c>
      <c r="G6" s="13">
        <f>F6*E6</f>
        <v>84</v>
      </c>
      <c r="H6" s="14">
        <v>212</v>
      </c>
      <c r="I6" s="14">
        <f>H6*F6</f>
        <v>424</v>
      </c>
      <c r="J6" s="14">
        <f>I6*E6</f>
        <v>17808</v>
      </c>
    </row>
    <row r="7" spans="1:10">
      <c r="B7" s="10"/>
      <c r="C7" s="11" t="s">
        <v>12</v>
      </c>
      <c r="D7" s="10" t="s">
        <v>11</v>
      </c>
      <c r="E7" s="12"/>
      <c r="F7" s="10"/>
      <c r="G7" s="13">
        <f>F7*E7</f>
        <v>0</v>
      </c>
      <c r="H7" s="14">
        <v>212</v>
      </c>
      <c r="I7" s="14">
        <f t="shared" ref="I7:I16" si="0">H7*F7</f>
        <v>0</v>
      </c>
      <c r="J7" s="14">
        <f t="shared" ref="J7:J16" si="1">I7*E7</f>
        <v>0</v>
      </c>
    </row>
    <row r="8" spans="1:10">
      <c r="B8" s="10" t="s">
        <v>13</v>
      </c>
      <c r="C8" s="11" t="s">
        <v>14</v>
      </c>
      <c r="D8" s="10" t="s">
        <v>11</v>
      </c>
      <c r="E8" s="12">
        <v>41.6</v>
      </c>
      <c r="F8" s="10"/>
      <c r="G8" s="13">
        <f t="shared" ref="G8:G16" si="2">F8*E8</f>
        <v>0</v>
      </c>
      <c r="H8" s="14">
        <v>212</v>
      </c>
      <c r="I8" s="14">
        <f t="shared" si="0"/>
        <v>0</v>
      </c>
      <c r="J8" s="14">
        <f t="shared" si="1"/>
        <v>0</v>
      </c>
    </row>
    <row r="9" spans="1:10">
      <c r="B9" s="10" t="s">
        <v>15</v>
      </c>
      <c r="C9" s="11" t="s">
        <v>16</v>
      </c>
      <c r="D9" s="10" t="s">
        <v>17</v>
      </c>
      <c r="E9" s="12">
        <v>97</v>
      </c>
      <c r="F9" s="10">
        <v>3</v>
      </c>
      <c r="G9" s="13">
        <f t="shared" si="2"/>
        <v>291</v>
      </c>
      <c r="H9" s="14">
        <v>212</v>
      </c>
      <c r="I9" s="14">
        <f t="shared" si="0"/>
        <v>636</v>
      </c>
      <c r="J9" s="14">
        <f t="shared" si="1"/>
        <v>61692</v>
      </c>
    </row>
    <row r="10" spans="1:10">
      <c r="B10" s="10"/>
      <c r="C10" s="15" t="s">
        <v>18</v>
      </c>
      <c r="D10" s="16" t="s">
        <v>19</v>
      </c>
      <c r="E10" s="17">
        <v>24.8</v>
      </c>
      <c r="F10" s="10"/>
      <c r="G10" s="13">
        <f t="shared" si="2"/>
        <v>0</v>
      </c>
      <c r="H10" s="14">
        <v>212</v>
      </c>
      <c r="I10" s="14">
        <f t="shared" si="0"/>
        <v>0</v>
      </c>
      <c r="J10" s="14">
        <f t="shared" si="1"/>
        <v>0</v>
      </c>
    </row>
    <row r="11" spans="1:10">
      <c r="B11" s="10" t="s">
        <v>20</v>
      </c>
      <c r="C11" s="11" t="s">
        <v>21</v>
      </c>
      <c r="D11" s="10" t="s">
        <v>17</v>
      </c>
      <c r="E11" s="12">
        <v>138</v>
      </c>
      <c r="F11" s="10">
        <v>2</v>
      </c>
      <c r="G11" s="13">
        <f t="shared" si="2"/>
        <v>276</v>
      </c>
      <c r="H11" s="14">
        <v>212</v>
      </c>
      <c r="I11" s="14">
        <f t="shared" si="0"/>
        <v>424</v>
      </c>
      <c r="J11" s="14">
        <f t="shared" si="1"/>
        <v>58512</v>
      </c>
    </row>
    <row r="12" spans="1:10" ht="71.25" customHeight="1">
      <c r="B12" s="10" t="s">
        <v>22</v>
      </c>
      <c r="C12" s="18" t="s">
        <v>23</v>
      </c>
      <c r="D12" s="10" t="s">
        <v>24</v>
      </c>
      <c r="E12" s="12">
        <v>98</v>
      </c>
      <c r="F12" s="10">
        <v>2</v>
      </c>
      <c r="G12" s="13">
        <f t="shared" si="2"/>
        <v>196</v>
      </c>
      <c r="H12" s="14">
        <v>212</v>
      </c>
      <c r="I12" s="14">
        <f t="shared" si="0"/>
        <v>424</v>
      </c>
      <c r="J12" s="14">
        <f t="shared" si="1"/>
        <v>41552</v>
      </c>
    </row>
    <row r="13" spans="1:10">
      <c r="B13" s="10" t="s">
        <v>25</v>
      </c>
      <c r="C13" s="11" t="s">
        <v>26</v>
      </c>
      <c r="D13" s="10" t="s">
        <v>11</v>
      </c>
      <c r="E13" s="12">
        <v>95</v>
      </c>
      <c r="F13" s="10">
        <v>2</v>
      </c>
      <c r="G13" s="13">
        <f t="shared" si="2"/>
        <v>190</v>
      </c>
      <c r="H13" s="14">
        <v>212</v>
      </c>
      <c r="I13" s="14">
        <f t="shared" si="0"/>
        <v>424</v>
      </c>
      <c r="J13" s="14">
        <f t="shared" si="1"/>
        <v>40280</v>
      </c>
    </row>
    <row r="14" spans="1:10">
      <c r="B14" s="10" t="s">
        <v>13</v>
      </c>
      <c r="C14" s="11" t="s">
        <v>27</v>
      </c>
      <c r="D14" s="10" t="s">
        <v>11</v>
      </c>
      <c r="E14" s="19">
        <v>79</v>
      </c>
      <c r="F14" s="10">
        <v>2</v>
      </c>
      <c r="G14" s="13">
        <f t="shared" si="2"/>
        <v>158</v>
      </c>
      <c r="H14" s="14">
        <v>212</v>
      </c>
      <c r="I14" s="14">
        <f t="shared" si="0"/>
        <v>424</v>
      </c>
      <c r="J14" s="14">
        <f t="shared" si="1"/>
        <v>33496</v>
      </c>
    </row>
    <row r="15" spans="1:10">
      <c r="B15" s="10" t="s">
        <v>28</v>
      </c>
      <c r="C15" s="11" t="s">
        <v>29</v>
      </c>
      <c r="D15" s="10" t="s">
        <v>11</v>
      </c>
      <c r="E15" s="12">
        <v>70</v>
      </c>
      <c r="F15" s="10">
        <v>1.6</v>
      </c>
      <c r="G15" s="13">
        <f t="shared" si="2"/>
        <v>112</v>
      </c>
      <c r="H15" s="14">
        <v>212</v>
      </c>
      <c r="I15" s="14">
        <f t="shared" si="0"/>
        <v>339.20000000000005</v>
      </c>
      <c r="J15" s="14">
        <f t="shared" si="1"/>
        <v>23744.000000000004</v>
      </c>
    </row>
    <row r="16" spans="1:10">
      <c r="B16" s="10" t="s">
        <v>30</v>
      </c>
      <c r="C16" s="11" t="s">
        <v>31</v>
      </c>
      <c r="D16" s="10" t="s">
        <v>11</v>
      </c>
      <c r="E16" s="12">
        <v>74</v>
      </c>
      <c r="F16" s="10">
        <v>3</v>
      </c>
      <c r="G16" s="13">
        <f t="shared" si="2"/>
        <v>222</v>
      </c>
      <c r="H16" s="14">
        <v>212</v>
      </c>
      <c r="I16" s="14">
        <f t="shared" si="0"/>
        <v>636</v>
      </c>
      <c r="J16" s="14">
        <f t="shared" si="1"/>
        <v>47064</v>
      </c>
    </row>
    <row r="17" spans="2:10" ht="15.75">
      <c r="B17" s="20" t="s">
        <v>32</v>
      </c>
      <c r="C17" s="20"/>
      <c r="D17" s="20"/>
      <c r="E17" s="20"/>
      <c r="F17" s="20"/>
      <c r="G17" s="21">
        <f>SUM(G6:G16)</f>
        <v>1529</v>
      </c>
      <c r="H17" s="14"/>
      <c r="I17" s="14"/>
      <c r="J17" s="22">
        <f>SUM(J6:J16)</f>
        <v>324148</v>
      </c>
    </row>
    <row r="18" spans="2:10">
      <c r="B18" s="23"/>
      <c r="C18" s="23"/>
      <c r="D18" s="23"/>
      <c r="E18" s="23"/>
      <c r="F18" s="23"/>
      <c r="G18" s="24"/>
    </row>
    <row r="19" spans="2:10">
      <c r="B19" s="23"/>
      <c r="C19" s="23"/>
      <c r="D19" s="23"/>
      <c r="E19" s="23"/>
      <c r="F19" s="23"/>
      <c r="G19" s="24"/>
    </row>
    <row r="20" spans="2:10">
      <c r="B20" s="23"/>
      <c r="C20" s="23"/>
      <c r="D20" s="23"/>
      <c r="E20" s="23"/>
      <c r="F20" s="23"/>
      <c r="G20" s="24"/>
    </row>
    <row r="21" spans="2:10">
      <c r="B21" s="25"/>
      <c r="C21" s="26"/>
      <c r="D21" s="26"/>
      <c r="E21" s="26"/>
      <c r="F21" s="27"/>
      <c r="G21" s="28"/>
    </row>
    <row r="22" spans="2:10">
      <c r="B22" s="29" t="s">
        <v>0</v>
      </c>
      <c r="C22" s="30" t="s">
        <v>33</v>
      </c>
      <c r="D22" s="30" t="s">
        <v>2</v>
      </c>
      <c r="E22" s="30" t="s">
        <v>3</v>
      </c>
      <c r="F22" s="4" t="s">
        <v>4</v>
      </c>
      <c r="G22" s="4"/>
      <c r="H22" s="5" t="s">
        <v>5</v>
      </c>
      <c r="I22" s="5" t="s">
        <v>6</v>
      </c>
      <c r="J22" s="5" t="s">
        <v>7</v>
      </c>
    </row>
    <row r="23" spans="2:10">
      <c r="B23" s="31"/>
      <c r="C23" s="32"/>
      <c r="D23" s="32"/>
      <c r="E23" s="32"/>
      <c r="F23" s="6">
        <v>20</v>
      </c>
      <c r="G23" s="7"/>
      <c r="H23" s="5"/>
      <c r="I23" s="5"/>
      <c r="J23" s="5"/>
    </row>
    <row r="24" spans="2:10" ht="57">
      <c r="B24" s="33"/>
      <c r="C24" s="34"/>
      <c r="D24" s="34"/>
      <c r="E24" s="34"/>
      <c r="F24" s="8" t="s">
        <v>8</v>
      </c>
      <c r="G24" s="9" t="s">
        <v>34</v>
      </c>
      <c r="H24" s="5"/>
      <c r="I24" s="5"/>
      <c r="J24" s="5"/>
    </row>
    <row r="25" spans="2:10">
      <c r="B25" s="16" t="s">
        <v>9</v>
      </c>
      <c r="C25" s="15" t="s">
        <v>10</v>
      </c>
      <c r="D25" s="16" t="s">
        <v>11</v>
      </c>
      <c r="E25" s="35">
        <v>42</v>
      </c>
      <c r="F25" s="16">
        <v>2</v>
      </c>
      <c r="G25" s="36">
        <f>F25*E25</f>
        <v>84</v>
      </c>
      <c r="H25" s="14">
        <v>55</v>
      </c>
      <c r="I25" s="14">
        <f>H25*F25</f>
        <v>110</v>
      </c>
      <c r="J25" s="14">
        <f>I25*E25</f>
        <v>4620</v>
      </c>
    </row>
    <row r="26" spans="2:10">
      <c r="B26" s="16"/>
      <c r="C26" s="11" t="s">
        <v>12</v>
      </c>
      <c r="D26" s="10" t="s">
        <v>11</v>
      </c>
      <c r="E26" s="12"/>
      <c r="F26" s="16"/>
      <c r="G26" s="36">
        <f t="shared" ref="G26:G35" si="3">F26*E26</f>
        <v>0</v>
      </c>
      <c r="H26" s="14">
        <v>55</v>
      </c>
      <c r="I26" s="14">
        <f t="shared" ref="I26:I35" si="4">H26*F26</f>
        <v>0</v>
      </c>
      <c r="J26" s="14">
        <f t="shared" ref="J26:J35" si="5">I26*E26</f>
        <v>0</v>
      </c>
    </row>
    <row r="27" spans="2:10">
      <c r="B27" s="10" t="s">
        <v>13</v>
      </c>
      <c r="C27" s="11" t="s">
        <v>14</v>
      </c>
      <c r="D27" s="10" t="s">
        <v>11</v>
      </c>
      <c r="E27" s="12">
        <v>41.6</v>
      </c>
      <c r="F27" s="16">
        <v>1</v>
      </c>
      <c r="G27" s="36">
        <f t="shared" si="3"/>
        <v>41.6</v>
      </c>
      <c r="H27" s="14">
        <v>55</v>
      </c>
      <c r="I27" s="14">
        <f t="shared" si="4"/>
        <v>55</v>
      </c>
      <c r="J27" s="14">
        <f t="shared" si="5"/>
        <v>2288</v>
      </c>
    </row>
    <row r="28" spans="2:10">
      <c r="B28" s="16" t="s">
        <v>15</v>
      </c>
      <c r="C28" s="15" t="s">
        <v>16</v>
      </c>
      <c r="D28" s="16" t="s">
        <v>17</v>
      </c>
      <c r="E28" s="35">
        <v>97</v>
      </c>
      <c r="F28" s="16">
        <v>3</v>
      </c>
      <c r="G28" s="36">
        <f t="shared" si="3"/>
        <v>291</v>
      </c>
      <c r="H28" s="14">
        <v>55</v>
      </c>
      <c r="I28" s="14">
        <f t="shared" si="4"/>
        <v>165</v>
      </c>
      <c r="J28" s="14">
        <f t="shared" si="5"/>
        <v>16005</v>
      </c>
    </row>
    <row r="29" spans="2:10">
      <c r="B29" s="16" t="s">
        <v>15</v>
      </c>
      <c r="C29" s="15" t="s">
        <v>18</v>
      </c>
      <c r="D29" s="16" t="s">
        <v>19</v>
      </c>
      <c r="E29" s="17">
        <v>26</v>
      </c>
      <c r="F29" s="16"/>
      <c r="G29" s="36">
        <f t="shared" si="3"/>
        <v>0</v>
      </c>
      <c r="H29" s="14">
        <v>55</v>
      </c>
      <c r="I29" s="14">
        <f t="shared" si="4"/>
        <v>0</v>
      </c>
      <c r="J29" s="14">
        <f t="shared" si="5"/>
        <v>0</v>
      </c>
    </row>
    <row r="30" spans="2:10">
      <c r="B30" s="16" t="s">
        <v>20</v>
      </c>
      <c r="C30" s="15" t="s">
        <v>21</v>
      </c>
      <c r="D30" s="16" t="s">
        <v>17</v>
      </c>
      <c r="E30" s="35">
        <v>138</v>
      </c>
      <c r="F30" s="16">
        <v>2</v>
      </c>
      <c r="G30" s="36">
        <f t="shared" si="3"/>
        <v>276</v>
      </c>
      <c r="H30" s="14">
        <v>55</v>
      </c>
      <c r="I30" s="14">
        <f t="shared" si="4"/>
        <v>110</v>
      </c>
      <c r="J30" s="14">
        <f t="shared" si="5"/>
        <v>15180</v>
      </c>
    </row>
    <row r="31" spans="2:10" ht="66" customHeight="1">
      <c r="B31" s="10" t="s">
        <v>22</v>
      </c>
      <c r="C31" s="18" t="s">
        <v>23</v>
      </c>
      <c r="D31" s="10" t="s">
        <v>24</v>
      </c>
      <c r="E31" s="12">
        <v>98</v>
      </c>
      <c r="F31" s="10">
        <v>3</v>
      </c>
      <c r="G31" s="13">
        <f t="shared" si="3"/>
        <v>294</v>
      </c>
      <c r="H31" s="14">
        <v>55</v>
      </c>
      <c r="I31" s="14">
        <f t="shared" si="4"/>
        <v>165</v>
      </c>
      <c r="J31" s="14">
        <f t="shared" si="5"/>
        <v>16170</v>
      </c>
    </row>
    <row r="32" spans="2:10">
      <c r="B32" s="16" t="s">
        <v>25</v>
      </c>
      <c r="C32" s="15" t="s">
        <v>26</v>
      </c>
      <c r="D32" s="16" t="s">
        <v>11</v>
      </c>
      <c r="E32" s="35">
        <v>95</v>
      </c>
      <c r="F32" s="16">
        <v>3</v>
      </c>
      <c r="G32" s="36">
        <f t="shared" si="3"/>
        <v>285</v>
      </c>
      <c r="H32" s="14">
        <v>55</v>
      </c>
      <c r="I32" s="14">
        <f t="shared" si="4"/>
        <v>165</v>
      </c>
      <c r="J32" s="14">
        <f t="shared" si="5"/>
        <v>15675</v>
      </c>
    </row>
    <row r="33" spans="2:10">
      <c r="B33" s="16" t="s">
        <v>13</v>
      </c>
      <c r="C33" s="15" t="s">
        <v>27</v>
      </c>
      <c r="D33" s="16" t="s">
        <v>11</v>
      </c>
      <c r="E33" s="35">
        <v>79</v>
      </c>
      <c r="F33" s="16">
        <v>3</v>
      </c>
      <c r="G33" s="36">
        <f t="shared" si="3"/>
        <v>237</v>
      </c>
      <c r="H33" s="14">
        <v>55</v>
      </c>
      <c r="I33" s="14">
        <f t="shared" si="4"/>
        <v>165</v>
      </c>
      <c r="J33" s="14">
        <f t="shared" si="5"/>
        <v>13035</v>
      </c>
    </row>
    <row r="34" spans="2:10">
      <c r="B34" s="16" t="s">
        <v>28</v>
      </c>
      <c r="C34" s="15" t="s">
        <v>29</v>
      </c>
      <c r="D34" s="16" t="s">
        <v>11</v>
      </c>
      <c r="E34" s="35">
        <v>70</v>
      </c>
      <c r="F34" s="16">
        <f>0.8*6</f>
        <v>4.8000000000000007</v>
      </c>
      <c r="G34" s="36">
        <f t="shared" si="3"/>
        <v>336.00000000000006</v>
      </c>
      <c r="H34" s="14">
        <v>55</v>
      </c>
      <c r="I34" s="14">
        <f t="shared" si="4"/>
        <v>264.00000000000006</v>
      </c>
      <c r="J34" s="14">
        <f t="shared" si="5"/>
        <v>18480.000000000004</v>
      </c>
    </row>
    <row r="35" spans="2:10">
      <c r="B35" s="16" t="s">
        <v>30</v>
      </c>
      <c r="C35" s="15" t="s">
        <v>31</v>
      </c>
      <c r="D35" s="16" t="s">
        <v>11</v>
      </c>
      <c r="E35" s="35">
        <v>74</v>
      </c>
      <c r="F35" s="16">
        <v>4</v>
      </c>
      <c r="G35" s="36">
        <f t="shared" si="3"/>
        <v>296</v>
      </c>
      <c r="H35" s="14">
        <v>55</v>
      </c>
      <c r="I35" s="14">
        <f t="shared" si="4"/>
        <v>220</v>
      </c>
      <c r="J35" s="14">
        <f t="shared" si="5"/>
        <v>16280</v>
      </c>
    </row>
    <row r="36" spans="2:10" ht="15.75">
      <c r="B36" s="20" t="s">
        <v>32</v>
      </c>
      <c r="C36" s="20"/>
      <c r="D36" s="20"/>
      <c r="E36" s="20"/>
      <c r="F36" s="20"/>
      <c r="G36" s="21">
        <f>SUM(G25:G35)</f>
        <v>2140.6</v>
      </c>
      <c r="H36" s="14"/>
      <c r="I36" s="14"/>
      <c r="J36" s="22">
        <f>SUM(J25:J35)</f>
        <v>117733</v>
      </c>
    </row>
    <row r="37" spans="2:10">
      <c r="B37" s="25"/>
      <c r="C37" s="26"/>
      <c r="D37" s="26"/>
      <c r="E37" s="26"/>
      <c r="F37" s="28"/>
      <c r="G37" s="28"/>
    </row>
    <row r="39" spans="2:10" ht="18.75" hidden="1">
      <c r="C39" s="37" t="s">
        <v>35</v>
      </c>
    </row>
    <row r="40" spans="2:10" hidden="1">
      <c r="B40" s="29" t="s">
        <v>0</v>
      </c>
      <c r="C40" s="30" t="s">
        <v>33</v>
      </c>
      <c r="D40" s="30" t="s">
        <v>2</v>
      </c>
      <c r="E40" s="30" t="s">
        <v>3</v>
      </c>
      <c r="F40" s="4" t="s">
        <v>4</v>
      </c>
      <c r="G40" s="4"/>
      <c r="H40" s="5" t="s">
        <v>5</v>
      </c>
      <c r="I40" s="5" t="s">
        <v>6</v>
      </c>
      <c r="J40" s="5" t="s">
        <v>7</v>
      </c>
    </row>
    <row r="41" spans="2:10" hidden="1">
      <c r="B41" s="31"/>
      <c r="C41" s="32"/>
      <c r="D41" s="32"/>
      <c r="E41" s="32"/>
      <c r="F41" s="6">
        <v>20</v>
      </c>
      <c r="G41" s="7"/>
      <c r="H41" s="5"/>
      <c r="I41" s="5"/>
      <c r="J41" s="5"/>
    </row>
    <row r="42" spans="2:10" ht="57" hidden="1">
      <c r="B42" s="33"/>
      <c r="C42" s="34"/>
      <c r="D42" s="34"/>
      <c r="E42" s="34"/>
      <c r="F42" s="8" t="s">
        <v>8</v>
      </c>
      <c r="G42" s="9" t="s">
        <v>34</v>
      </c>
      <c r="H42" s="5"/>
      <c r="I42" s="5"/>
      <c r="J42" s="5"/>
    </row>
    <row r="43" spans="2:10" hidden="1">
      <c r="B43" s="16" t="s">
        <v>9</v>
      </c>
      <c r="C43" s="15" t="s">
        <v>10</v>
      </c>
      <c r="D43" s="16" t="s">
        <v>11</v>
      </c>
      <c r="E43" s="17">
        <v>42</v>
      </c>
      <c r="F43" s="16"/>
      <c r="G43" s="36">
        <f>F43*E43</f>
        <v>0</v>
      </c>
      <c r="H43" s="14">
        <f>H6+H25</f>
        <v>267</v>
      </c>
      <c r="I43" s="14">
        <f>I6+I25</f>
        <v>534</v>
      </c>
      <c r="J43" s="14">
        <f>I43*E43</f>
        <v>22428</v>
      </c>
    </row>
    <row r="44" spans="2:10" hidden="1">
      <c r="B44" s="16"/>
      <c r="C44" s="11" t="s">
        <v>12</v>
      </c>
      <c r="D44" s="10" t="s">
        <v>11</v>
      </c>
      <c r="E44" s="12"/>
      <c r="F44" s="16"/>
      <c r="G44" s="36">
        <f t="shared" ref="G44:G53" si="6">F44*E44</f>
        <v>0</v>
      </c>
      <c r="H44" s="14">
        <f t="shared" ref="H44:I53" si="7">H7+H26</f>
        <v>267</v>
      </c>
      <c r="I44" s="14">
        <f t="shared" si="7"/>
        <v>0</v>
      </c>
      <c r="J44" s="14">
        <f t="shared" ref="J44:J53" si="8">I44*E44</f>
        <v>0</v>
      </c>
    </row>
    <row r="45" spans="2:10" hidden="1">
      <c r="B45" s="10" t="s">
        <v>13</v>
      </c>
      <c r="C45" s="11" t="s">
        <v>14</v>
      </c>
      <c r="D45" s="10" t="s">
        <v>11</v>
      </c>
      <c r="E45" s="12">
        <v>41.6</v>
      </c>
      <c r="F45" s="16"/>
      <c r="G45" s="36">
        <f t="shared" si="6"/>
        <v>0</v>
      </c>
      <c r="H45" s="14">
        <f t="shared" si="7"/>
        <v>267</v>
      </c>
      <c r="I45" s="14">
        <f t="shared" si="7"/>
        <v>55</v>
      </c>
      <c r="J45" s="14">
        <f t="shared" si="8"/>
        <v>2288</v>
      </c>
    </row>
    <row r="46" spans="2:10" hidden="1">
      <c r="B46" s="16" t="s">
        <v>15</v>
      </c>
      <c r="C46" s="15" t="s">
        <v>16</v>
      </c>
      <c r="D46" s="16" t="s">
        <v>17</v>
      </c>
      <c r="E46" s="35">
        <v>97</v>
      </c>
      <c r="F46" s="16"/>
      <c r="G46" s="36">
        <f t="shared" si="6"/>
        <v>0</v>
      </c>
      <c r="H46" s="14">
        <f t="shared" si="7"/>
        <v>267</v>
      </c>
      <c r="I46" s="14">
        <f t="shared" si="7"/>
        <v>801</v>
      </c>
      <c r="J46" s="14">
        <f t="shared" si="8"/>
        <v>77697</v>
      </c>
    </row>
    <row r="47" spans="2:10" hidden="1">
      <c r="B47" s="16" t="s">
        <v>15</v>
      </c>
      <c r="C47" s="15" t="s">
        <v>18</v>
      </c>
      <c r="D47" s="16" t="s">
        <v>19</v>
      </c>
      <c r="E47" s="17">
        <v>26</v>
      </c>
      <c r="F47" s="16"/>
      <c r="G47" s="36">
        <f t="shared" si="6"/>
        <v>0</v>
      </c>
      <c r="H47" s="14">
        <f t="shared" si="7"/>
        <v>267</v>
      </c>
      <c r="I47" s="14">
        <f t="shared" si="7"/>
        <v>0</v>
      </c>
      <c r="J47" s="14">
        <f t="shared" si="8"/>
        <v>0</v>
      </c>
    </row>
    <row r="48" spans="2:10" hidden="1">
      <c r="B48" s="16" t="s">
        <v>20</v>
      </c>
      <c r="C48" s="15" t="s">
        <v>21</v>
      </c>
      <c r="D48" s="16" t="s">
        <v>17</v>
      </c>
      <c r="E48" s="35">
        <v>138</v>
      </c>
      <c r="F48" s="16"/>
      <c r="G48" s="36">
        <f t="shared" si="6"/>
        <v>0</v>
      </c>
      <c r="H48" s="14">
        <f t="shared" si="7"/>
        <v>267</v>
      </c>
      <c r="I48" s="14">
        <f t="shared" si="7"/>
        <v>534</v>
      </c>
      <c r="J48" s="14">
        <f t="shared" si="8"/>
        <v>73692</v>
      </c>
    </row>
    <row r="49" spans="2:12" ht="45" hidden="1">
      <c r="B49" s="10" t="s">
        <v>22</v>
      </c>
      <c r="C49" s="18" t="s">
        <v>23</v>
      </c>
      <c r="D49" s="10" t="s">
        <v>24</v>
      </c>
      <c r="E49" s="12">
        <v>98</v>
      </c>
      <c r="F49" s="10"/>
      <c r="G49" s="13">
        <f t="shared" si="6"/>
        <v>0</v>
      </c>
      <c r="H49" s="14">
        <f t="shared" si="7"/>
        <v>267</v>
      </c>
      <c r="I49" s="14">
        <f t="shared" si="7"/>
        <v>589</v>
      </c>
      <c r="J49" s="14">
        <f t="shared" si="8"/>
        <v>57722</v>
      </c>
    </row>
    <row r="50" spans="2:12" hidden="1">
      <c r="B50" s="16" t="s">
        <v>25</v>
      </c>
      <c r="C50" s="15" t="s">
        <v>26</v>
      </c>
      <c r="D50" s="16" t="s">
        <v>11</v>
      </c>
      <c r="E50" s="35">
        <v>95</v>
      </c>
      <c r="F50" s="16"/>
      <c r="G50" s="36">
        <f t="shared" si="6"/>
        <v>0</v>
      </c>
      <c r="H50" s="14">
        <f t="shared" si="7"/>
        <v>267</v>
      </c>
      <c r="I50" s="14">
        <f t="shared" si="7"/>
        <v>589</v>
      </c>
      <c r="J50" s="14">
        <f t="shared" si="8"/>
        <v>55955</v>
      </c>
    </row>
    <row r="51" spans="2:12" hidden="1">
      <c r="B51" s="16" t="s">
        <v>13</v>
      </c>
      <c r="C51" s="15" t="s">
        <v>27</v>
      </c>
      <c r="D51" s="16" t="s">
        <v>11</v>
      </c>
      <c r="E51" s="35">
        <v>79</v>
      </c>
      <c r="F51" s="16"/>
      <c r="G51" s="36">
        <f t="shared" si="6"/>
        <v>0</v>
      </c>
      <c r="H51" s="14">
        <f t="shared" si="7"/>
        <v>267</v>
      </c>
      <c r="I51" s="14">
        <f t="shared" si="7"/>
        <v>589</v>
      </c>
      <c r="J51" s="14">
        <f t="shared" si="8"/>
        <v>46531</v>
      </c>
    </row>
    <row r="52" spans="2:12" hidden="1">
      <c r="B52" s="16" t="s">
        <v>28</v>
      </c>
      <c r="C52" s="15" t="s">
        <v>29</v>
      </c>
      <c r="D52" s="16" t="s">
        <v>11</v>
      </c>
      <c r="E52" s="35">
        <v>70</v>
      </c>
      <c r="F52" s="16"/>
      <c r="G52" s="36">
        <f t="shared" si="6"/>
        <v>0</v>
      </c>
      <c r="H52" s="14">
        <f t="shared" si="7"/>
        <v>267</v>
      </c>
      <c r="I52" s="14">
        <f t="shared" si="7"/>
        <v>603.20000000000005</v>
      </c>
      <c r="J52" s="14">
        <f t="shared" si="8"/>
        <v>42224</v>
      </c>
    </row>
    <row r="53" spans="2:12" hidden="1">
      <c r="B53" s="16" t="s">
        <v>30</v>
      </c>
      <c r="C53" s="15" t="s">
        <v>31</v>
      </c>
      <c r="D53" s="16" t="s">
        <v>11</v>
      </c>
      <c r="E53" s="35">
        <v>74</v>
      </c>
      <c r="F53" s="16"/>
      <c r="G53" s="36">
        <f t="shared" si="6"/>
        <v>0</v>
      </c>
      <c r="H53" s="14">
        <f t="shared" si="7"/>
        <v>267</v>
      </c>
      <c r="I53" s="14">
        <f t="shared" si="7"/>
        <v>856</v>
      </c>
      <c r="J53" s="14">
        <f t="shared" si="8"/>
        <v>63344</v>
      </c>
    </row>
    <row r="54" spans="2:12" ht="15.75" hidden="1">
      <c r="B54" s="20" t="s">
        <v>32</v>
      </c>
      <c r="C54" s="20"/>
      <c r="D54" s="20"/>
      <c r="E54" s="20"/>
      <c r="F54" s="20"/>
      <c r="G54" s="21">
        <f>SUM(G43:G53)</f>
        <v>0</v>
      </c>
      <c r="H54" s="14"/>
      <c r="I54" s="14"/>
      <c r="J54" s="22">
        <f>SUM(J43:J53)</f>
        <v>441881</v>
      </c>
    </row>
    <row r="59" spans="2:12">
      <c r="L59" t="s">
        <v>36</v>
      </c>
    </row>
  </sheetData>
  <mergeCells count="30">
    <mergeCell ref="I40:I42"/>
    <mergeCell ref="J40:J42"/>
    <mergeCell ref="F41:G41"/>
    <mergeCell ref="B54:F54"/>
    <mergeCell ref="I22:I24"/>
    <mergeCell ref="J22:J24"/>
    <mergeCell ref="F23:G23"/>
    <mergeCell ref="B36:F36"/>
    <mergeCell ref="B40:B42"/>
    <mergeCell ref="C40:C42"/>
    <mergeCell ref="D40:D42"/>
    <mergeCell ref="E40:E42"/>
    <mergeCell ref="F40:G40"/>
    <mergeCell ref="H40:H42"/>
    <mergeCell ref="I3:I5"/>
    <mergeCell ref="J3:J5"/>
    <mergeCell ref="F4:G4"/>
    <mergeCell ref="B17:F17"/>
    <mergeCell ref="B22:B24"/>
    <mergeCell ref="C22:C24"/>
    <mergeCell ref="D22:D24"/>
    <mergeCell ref="E22:E24"/>
    <mergeCell ref="F22:G22"/>
    <mergeCell ref="H22:H24"/>
    <mergeCell ref="B3:B5"/>
    <mergeCell ref="C3:C5"/>
    <mergeCell ref="D3:D5"/>
    <mergeCell ref="E3:E5"/>
    <mergeCell ref="F3:G3"/>
    <mergeCell ref="H3:H5"/>
  </mergeCells>
  <pageMargins left="0.19685039370078741" right="0.70866141732283472" top="0.31496062992125984" bottom="0.31496062992125984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2023-04-19T10:30:49Z</dcterms:created>
  <dcterms:modified xsi:type="dcterms:W3CDTF">2023-04-19T10:32:04Z</dcterms:modified>
</cp:coreProperties>
</file>